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OQ8kcNMJlwEMjPA1BeHFu2q8c3qJl4SvDV3QWyl2G8lKWNi2668qsyVJyDlO+osiW3W2myoZm+uYm1/aVUFTw==" workbookSaltValue="JyYtPKirW5u6qQXDGzvFMQ==" workbookSpinCount="100000" lockStructure="1"/>
  <bookViews>
    <workbookView xWindow="0" yWindow="0" windowWidth="28800" windowHeight="1138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<sst xmlns="http://schemas.openxmlformats.org/spreadsheetml/2006/main" count="231" uniqueCount="116">
  <si>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</si>
  <si>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</si>
  <si>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</si>
  <si>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</si>
  <si>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</si>
  <si>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</si>
  <si>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</si>
  <si>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</si>
  <si>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</si>
  <si>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</si>
  <si>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</si>
  <si>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</si>
  <si>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</si>
  <si>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</si>
  <si>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</si>
  <si>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</si>
  <si>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</si>
  <si>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</si>
  <si>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</si>
  <si>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</si>
  <si>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</si>
  <si>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</si>
  <si>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</si>
  <si>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</si>
  <si>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</si>
  <si>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</si>
  <si>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</si>
  <si>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</si>
  <si>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</si>
  <si>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</si>
  <si>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</si>
  <si>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</si>
  <si>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</si>
  <si>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</si>
  <si>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</si>
  <si>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</si>
  <si>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</si>
  <si>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</si>
  <si>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</si>
  <si>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</si>
  <si>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</si>
  <si>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</si>
  <si>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</si>
  <si>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</si>
  <si>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</si>
  <si>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</si>
  <si>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</si>
  <si>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</si>
  <si>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</si>
  <si>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</si>
  <si>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</si>
  <si>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</si>
  <si>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</si>
  <si>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</si>
  <si>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</si>
  <si>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</si>
  <si>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</si>
  <si>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</si>
  <si>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</si>
  <si>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</si>
  <si>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</si>
  <si>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</si>
  <si>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</si>
  <si>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</si>
  <si>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</si>
  <si>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</si>
  <si>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</si>
  <si>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</si>
  <si>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</si>
  <si>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</si>
  <si>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</si>
  <si>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</si>
  <si>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</si>
  <si>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</si>
  <si>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</si>
  <si>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</si>
  <si>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</si>
  <si>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</si>
  <si>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</si>
  <si>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</si>
  <si>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</si>
  <si>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</si>
  <si>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</si>
  <si>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</si>
  <si>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</si>
  <si>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</si>
  <si>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</si>
  <si>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</si>
  <si>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</si>
  <si>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</si>
  <si>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</si>
  <si>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</si>
  <si>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</si>
  <si>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</si>
  <si>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</si>
  <si>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</si>
  <si>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</si>
  <si>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</si>
  <si>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</si>
  <si>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</si>
  <si>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</si>
  <si>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</si>
  <si>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</si>
  <si>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</si>
  <si>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</si>
  <si>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</si>
  <si>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</si>
  <si>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</si>
  <si>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</si>
  <si>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</si>
  <si>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</si>
  <si>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</si>
  <si>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</si>
  <si>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特定環境保全公共下水道事業は、小規模であるため使用料収入も少なく一般会計繰入金により収支を均衡させている状況である。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</si>
  <si>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特定環境保全公共下水道は、平成7年に事業を開始しており施設整備は完了している。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て率は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その中で特定環境保全公共下水道施設は現時点管渠老朽化率が0％であること、また他の事業と比べ比較的新しい施設であることから、改築更新の予定は当面無い状況にある。</t>
    <phoneticPr fontId="4"/>
  </si>
  <si>
    <t>　平成28年度から地方公営企業法の財務規定を適用しており、令和3年度からは農業集落排水事業で運営していた2処理区を本事業に統合している。
　経常収支比率は、類似団体と比較すると低いが、100％の水準を維持しており累積欠損金も発生していない。
　流動比率は、100％を下回っており、類似団体と比較しても低いが、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て高いが、今後は有収水量が減少傾向にあるものの早期の大規模な改築更新を予定していないため企業債残高が減少傾向となり本指標も年々下がる見込みである。
　経費回収率は、類似団体と比較して高いが、100％を下回っていることから、汚水処理原価を抑制しながら、適正な使用料水準の設定を検討し、回収率の向上に努める。
　施設利用率は、本事業は２処理区あり、うち１処理区は公共下水道の処理施設に接続し、単独処理施設は１処理区である。その為処理水量は２処理区分、処理能力は１処理区分の数値で算出するため類似団体と比べ非常に高い数値となっている。
　水洗化率は、類似団体及び前年度比ともに高くなっている。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</si>
</sst>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81-45DE-A7C2-5C9930DE9EDF}"/>
            </c:ext>
          </c:extLst>
        </c:ser>
        <c:dLbls>
          <c:showLegendKey val="0"/>
          <c:showVal val="0"/>
          <c:showCatName val="0"/>
          <c:showSerName val="0"/>
          <c:showPercent val="0"/>
          <c:showBubbleSize val="0"/>
        </c:dLbls>
        <c:gapWidth val="150"/>
        <c:axId val="52456832"/>
        <c:axId val="5247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xmlns:c16r2="http://schemas.microsoft.com/office/drawing/2015/06/chart">
            <c:ext xmlns:c16="http://schemas.microsoft.com/office/drawing/2014/chart" uri="{C3380CC4-5D6E-409C-BE32-E72D297353CC}">
              <c16:uniqueId val="{00000001-5581-45DE-A7C2-5C9930DE9EDF}"/>
            </c:ext>
          </c:extLst>
        </c:ser>
        <c:dLbls>
          <c:showLegendKey val="0"/>
          <c:showVal val="0"/>
          <c:showCatName val="0"/>
          <c:showSerName val="0"/>
          <c:showPercent val="0"/>
          <c:showBubbleSize val="0"/>
        </c:dLbls>
        <c:marker val="1"/>
        <c:smooth val="0"/>
        <c:axId val="52456832"/>
        <c:axId val="52471296"/>
      </c:lineChart>
      <c:dateAx>
        <c:axId val="52456832"/>
        <c:scaling>
          <c:orientation val="minMax"/>
        </c:scaling>
        <c:delete val="1"/>
        <c:axPos val="b"/>
        <c:numFmt formatCode="&quot;H&quot;yy" sourceLinked="1"/>
        <c:majorTickMark val="none"/>
        <c:minorTickMark val="none"/>
        <c:tickLblPos val="none"/>
        <c:crossAx val="52471296"/>
        <c:crosses val="autoZero"/>
        <c:auto val="1"/>
        <c:lblOffset val="100"/>
        <c:baseTimeUnit val="years"/>
      </c:dateAx>
      <c:valAx>
        <c:axId val="524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1508.33</c:v>
                </c:pt>
                <c:pt idx="1">
                  <c:v>1326.17</c:v>
                </c:pt>
                <c:pt idx="2">
                  <c:v>1264.5</c:v>
                </c:pt>
                <c:pt idx="3">
                  <c:v>1398.67</c:v>
                </c:pt>
                <c:pt idx="4">
                  <c:v>1407.67</c:v>
                </c:pt>
              </c:numCache>
            </c:numRef>
          </c:val>
          <c:extLst xmlns:c16r2="http://schemas.microsoft.com/office/drawing/2015/06/chart">
            <c:ext xmlns:c16="http://schemas.microsoft.com/office/drawing/2014/chart" uri="{C3380CC4-5D6E-409C-BE32-E72D297353CC}">
              <c16:uniqueId val="{00000000-60E9-463E-9060-60CA13FBBE1F}"/>
            </c:ext>
          </c:extLst>
        </c:ser>
        <c:dLbls>
          <c:showLegendKey val="0"/>
          <c:showVal val="0"/>
          <c:showCatName val="0"/>
          <c:showSerName val="0"/>
          <c:showPercent val="0"/>
          <c:showBubbleSize val="0"/>
        </c:dLbls>
        <c:gapWidth val="150"/>
        <c:axId val="70151552"/>
        <c:axId val="7018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xmlns:c16r2="http://schemas.microsoft.com/office/drawing/2015/06/chart">
            <c:ext xmlns:c16="http://schemas.microsoft.com/office/drawing/2014/chart" uri="{C3380CC4-5D6E-409C-BE32-E72D297353CC}">
              <c16:uniqueId val="{00000001-60E9-463E-9060-60CA13FBBE1F}"/>
            </c:ext>
          </c:extLst>
        </c:ser>
        <c:dLbls>
          <c:showLegendKey val="0"/>
          <c:showVal val="0"/>
          <c:showCatName val="0"/>
          <c:showSerName val="0"/>
          <c:showPercent val="0"/>
          <c:showBubbleSize val="0"/>
        </c:dLbls>
        <c:marker val="1"/>
        <c:smooth val="0"/>
        <c:axId val="70151552"/>
        <c:axId val="70186496"/>
      </c:lineChart>
      <c:dateAx>
        <c:axId val="70151552"/>
        <c:scaling>
          <c:orientation val="minMax"/>
        </c:scaling>
        <c:delete val="1"/>
        <c:axPos val="b"/>
        <c:numFmt formatCode="&quot;H&quot;yy" sourceLinked="1"/>
        <c:majorTickMark val="none"/>
        <c:minorTickMark val="none"/>
        <c:tickLblPos val="none"/>
        <c:crossAx val="70186496"/>
        <c:crosses val="autoZero"/>
        <c:auto val="1"/>
        <c:lblOffset val="100"/>
        <c:baseTimeUnit val="years"/>
      </c:dateAx>
      <c:valAx>
        <c:axId val="701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98.04</c:v>
                </c:pt>
                <c:pt idx="1">
                  <c:v>97.62</c:v>
                </c:pt>
                <c:pt idx="2">
                  <c:v>97.34</c:v>
                </c:pt>
                <c:pt idx="3">
                  <c:v>98.06</c:v>
                </c:pt>
                <c:pt idx="4">
                  <c:v>98.48</c:v>
                </c:pt>
              </c:numCache>
            </c:numRef>
          </c:val>
          <c:extLst xmlns:c16r2="http://schemas.microsoft.com/office/drawing/2015/06/chart">
            <c:ext xmlns:c16="http://schemas.microsoft.com/office/drawing/2014/chart" uri="{C3380CC4-5D6E-409C-BE32-E72D297353CC}">
              <c16:uniqueId val="{00000000-A956-45D8-9AC3-AB11307AC9FB}"/>
            </c:ext>
          </c:extLst>
        </c:ser>
        <c:dLbls>
          <c:showLegendKey val="0"/>
          <c:showVal val="0"/>
          <c:showCatName val="0"/>
          <c:showSerName val="0"/>
          <c:showPercent val="0"/>
          <c:showBubbleSize val="0"/>
        </c:dLbls>
        <c:gapWidth val="150"/>
        <c:axId val="70213632"/>
        <c:axId val="7021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xmlns:c16r2="http://schemas.microsoft.com/office/drawing/2015/06/chart">
            <c:ext xmlns:c16="http://schemas.microsoft.com/office/drawing/2014/chart" uri="{C3380CC4-5D6E-409C-BE32-E72D297353CC}">
              <c16:uniqueId val="{00000001-A956-45D8-9AC3-AB11307AC9FB}"/>
            </c:ext>
          </c:extLst>
        </c:ser>
        <c:dLbls>
          <c:showLegendKey val="0"/>
          <c:showVal val="0"/>
          <c:showCatName val="0"/>
          <c:showSerName val="0"/>
          <c:showPercent val="0"/>
          <c:showBubbleSize val="0"/>
        </c:dLbls>
        <c:marker val="1"/>
        <c:smooth val="0"/>
        <c:axId val="70213632"/>
        <c:axId val="70215552"/>
      </c:lineChart>
      <c:dateAx>
        <c:axId val="70213632"/>
        <c:scaling>
          <c:orientation val="minMax"/>
        </c:scaling>
        <c:delete val="1"/>
        <c:axPos val="b"/>
        <c:numFmt formatCode="&quot;H&quot;yy" sourceLinked="1"/>
        <c:majorTickMark val="none"/>
        <c:minorTickMark val="none"/>
        <c:tickLblPos val="none"/>
        <c:crossAx val="70215552"/>
        <c:crosses val="autoZero"/>
        <c:auto val="1"/>
        <c:lblOffset val="100"/>
        <c:baseTimeUnit val="years"/>
      </c:dateAx>
      <c:valAx>
        <c:axId val="702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100.01</c:v>
                </c:pt>
                <c:pt idx="3">
                  <c:v>100.06</c:v>
                </c:pt>
                <c:pt idx="4">
                  <c:v>100.06</c:v>
                </c:pt>
              </c:numCache>
            </c:numRef>
          </c:val>
          <c:extLst xmlns:c16r2="http://schemas.microsoft.com/office/drawing/2015/06/chart">
            <c:ext xmlns:c16="http://schemas.microsoft.com/office/drawing/2014/chart" uri="{C3380CC4-5D6E-409C-BE32-E72D297353CC}">
              <c16:uniqueId val="{00000000-51B7-4CB0-A9C8-A30429113788}"/>
            </c:ext>
          </c:extLst>
        </c:ser>
        <c:dLbls>
          <c:showLegendKey val="0"/>
          <c:showVal val="0"/>
          <c:showCatName val="0"/>
          <c:showSerName val="0"/>
          <c:showPercent val="0"/>
          <c:showBubbleSize val="0"/>
        </c:dLbls>
        <c:gapWidth val="150"/>
        <c:axId val="52834304"/>
        <c:axId val="5283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xmlns:c16r2="http://schemas.microsoft.com/office/drawing/2015/06/chart">
            <c:ext xmlns:c16="http://schemas.microsoft.com/office/drawing/2014/chart" uri="{C3380CC4-5D6E-409C-BE32-E72D297353CC}">
              <c16:uniqueId val="{00000001-51B7-4CB0-A9C8-A30429113788}"/>
            </c:ext>
          </c:extLst>
        </c:ser>
        <c:dLbls>
          <c:showLegendKey val="0"/>
          <c:showVal val="0"/>
          <c:showCatName val="0"/>
          <c:showSerName val="0"/>
          <c:showPercent val="0"/>
          <c:showBubbleSize val="0"/>
        </c:dLbls>
        <c:marker val="1"/>
        <c:smooth val="0"/>
        <c:axId val="52834304"/>
        <c:axId val="52836224"/>
      </c:lineChart>
      <c:dateAx>
        <c:axId val="52834304"/>
        <c:scaling>
          <c:orientation val="minMax"/>
        </c:scaling>
        <c:delete val="1"/>
        <c:axPos val="b"/>
        <c:numFmt formatCode="&quot;H&quot;yy" sourceLinked="1"/>
        <c:majorTickMark val="none"/>
        <c:minorTickMark val="none"/>
        <c:tickLblPos val="none"/>
        <c:crossAx val="52836224"/>
        <c:crosses val="autoZero"/>
        <c:auto val="1"/>
        <c:lblOffset val="100"/>
        <c:baseTimeUnit val="years"/>
      </c:dateAx>
      <c:valAx>
        <c:axId val="528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11.24</c:v>
                </c:pt>
                <c:pt idx="1">
                  <c:v>14.68</c:v>
                </c:pt>
                <c:pt idx="2">
                  <c:v>17.11</c:v>
                </c:pt>
                <c:pt idx="3">
                  <c:v>19.23</c:v>
                </c:pt>
                <c:pt idx="4">
                  <c:v>21.91</c:v>
                </c:pt>
              </c:numCache>
            </c:numRef>
          </c:val>
          <c:extLst xmlns:c16r2="http://schemas.microsoft.com/office/drawing/2015/06/chart">
            <c:ext xmlns:c16="http://schemas.microsoft.com/office/drawing/2014/chart" uri="{C3380CC4-5D6E-409C-BE32-E72D297353CC}">
              <c16:uniqueId val="{00000000-BF3C-42F1-BB38-DEC3B488A909}"/>
            </c:ext>
          </c:extLst>
        </c:ser>
        <c:dLbls>
          <c:showLegendKey val="0"/>
          <c:showVal val="0"/>
          <c:showCatName val="0"/>
          <c:showSerName val="0"/>
          <c:showPercent val="0"/>
          <c:showBubbleSize val="0"/>
        </c:dLbls>
        <c:gapWidth val="150"/>
        <c:axId val="52867456"/>
        <c:axId val="5286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xmlns:c16r2="http://schemas.microsoft.com/office/drawing/2015/06/chart">
            <c:ext xmlns:c16="http://schemas.microsoft.com/office/drawing/2014/chart" uri="{C3380CC4-5D6E-409C-BE32-E72D297353CC}">
              <c16:uniqueId val="{00000001-BF3C-42F1-BB38-DEC3B488A909}"/>
            </c:ext>
          </c:extLst>
        </c:ser>
        <c:dLbls>
          <c:showLegendKey val="0"/>
          <c:showVal val="0"/>
          <c:showCatName val="0"/>
          <c:showSerName val="0"/>
          <c:showPercent val="0"/>
          <c:showBubbleSize val="0"/>
        </c:dLbls>
        <c:marker val="1"/>
        <c:smooth val="0"/>
        <c:axId val="52867456"/>
        <c:axId val="52869376"/>
      </c:lineChart>
      <c:dateAx>
        <c:axId val="52867456"/>
        <c:scaling>
          <c:orientation val="minMax"/>
        </c:scaling>
        <c:delete val="1"/>
        <c:axPos val="b"/>
        <c:numFmt formatCode="&quot;H&quot;yy" sourceLinked="1"/>
        <c:majorTickMark val="none"/>
        <c:minorTickMark val="none"/>
        <c:tickLblPos val="none"/>
        <c:crossAx val="52869376"/>
        <c:crosses val="autoZero"/>
        <c:auto val="1"/>
        <c:lblOffset val="100"/>
        <c:baseTimeUnit val="years"/>
      </c:dateAx>
      <c:valAx>
        <c:axId val="528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FC-408A-A7EF-7ECF440CD7EC}"/>
            </c:ext>
          </c:extLst>
        </c:ser>
        <c:dLbls>
          <c:showLegendKey val="0"/>
          <c:showVal val="0"/>
          <c:showCatName val="0"/>
          <c:showSerName val="0"/>
          <c:showPercent val="0"/>
          <c:showBubbleSize val="0"/>
        </c:dLbls>
        <c:gapWidth val="150"/>
        <c:axId val="69874432"/>
        <c:axId val="6987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07FC-408A-A7EF-7ECF440CD7EC}"/>
            </c:ext>
          </c:extLst>
        </c:ser>
        <c:dLbls>
          <c:showLegendKey val="0"/>
          <c:showVal val="0"/>
          <c:showCatName val="0"/>
          <c:showSerName val="0"/>
          <c:showPercent val="0"/>
          <c:showBubbleSize val="0"/>
        </c:dLbls>
        <c:marker val="1"/>
        <c:smooth val="0"/>
        <c:axId val="69874432"/>
        <c:axId val="69876352"/>
      </c:lineChart>
      <c:dateAx>
        <c:axId val="69874432"/>
        <c:scaling>
          <c:orientation val="minMax"/>
        </c:scaling>
        <c:delete val="1"/>
        <c:axPos val="b"/>
        <c:numFmt formatCode="&quot;H&quot;yy" sourceLinked="1"/>
        <c:majorTickMark val="none"/>
        <c:minorTickMark val="none"/>
        <c:tickLblPos val="none"/>
        <c:crossAx val="69876352"/>
        <c:crosses val="autoZero"/>
        <c:auto val="1"/>
        <c:lblOffset val="100"/>
        <c:baseTimeUnit val="years"/>
      </c:dateAx>
      <c:valAx>
        <c:axId val="698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28-46FA-804B-32965AF4A551}"/>
            </c:ext>
          </c:extLst>
        </c:ser>
        <c:dLbls>
          <c:showLegendKey val="0"/>
          <c:showVal val="0"/>
          <c:showCatName val="0"/>
          <c:showSerName val="0"/>
          <c:showPercent val="0"/>
          <c:showBubbleSize val="0"/>
        </c:dLbls>
        <c:gapWidth val="150"/>
        <c:axId val="69921792"/>
        <c:axId val="6992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xmlns:c16r2="http://schemas.microsoft.com/office/drawing/2015/06/chart">
            <c:ext xmlns:c16="http://schemas.microsoft.com/office/drawing/2014/chart" uri="{C3380CC4-5D6E-409C-BE32-E72D297353CC}">
              <c16:uniqueId val="{00000001-0E28-46FA-804B-32965AF4A551}"/>
            </c:ext>
          </c:extLst>
        </c:ser>
        <c:dLbls>
          <c:showLegendKey val="0"/>
          <c:showVal val="0"/>
          <c:showCatName val="0"/>
          <c:showSerName val="0"/>
          <c:showPercent val="0"/>
          <c:showBubbleSize val="0"/>
        </c:dLbls>
        <c:marker val="1"/>
        <c:smooth val="0"/>
        <c:axId val="69921792"/>
        <c:axId val="69928064"/>
      </c:lineChart>
      <c:dateAx>
        <c:axId val="69921792"/>
        <c:scaling>
          <c:orientation val="minMax"/>
        </c:scaling>
        <c:delete val="1"/>
        <c:axPos val="b"/>
        <c:numFmt formatCode="&quot;H&quot;yy" sourceLinked="1"/>
        <c:majorTickMark val="none"/>
        <c:minorTickMark val="none"/>
        <c:tickLblPos val="none"/>
        <c:crossAx val="69928064"/>
        <c:crosses val="autoZero"/>
        <c:auto val="1"/>
        <c:lblOffset val="100"/>
        <c:baseTimeUnit val="years"/>
      </c:dateAx>
      <c:valAx>
        <c:axId val="699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39.340000000000003</c:v>
                </c:pt>
                <c:pt idx="1">
                  <c:v>45.07</c:v>
                </c:pt>
                <c:pt idx="2">
                  <c:v>41.94</c:v>
                </c:pt>
                <c:pt idx="3">
                  <c:v>20.51</c:v>
                </c:pt>
                <c:pt idx="4">
                  <c:v>39.200000000000003</c:v>
                </c:pt>
              </c:numCache>
            </c:numRef>
          </c:val>
          <c:extLst xmlns:c16r2="http://schemas.microsoft.com/office/drawing/2015/06/chart">
            <c:ext xmlns:c16="http://schemas.microsoft.com/office/drawing/2014/chart" uri="{C3380CC4-5D6E-409C-BE32-E72D297353CC}">
              <c16:uniqueId val="{00000000-9427-4873-AD59-FCA2F52FFDED}"/>
            </c:ext>
          </c:extLst>
        </c:ser>
        <c:dLbls>
          <c:showLegendKey val="0"/>
          <c:showVal val="0"/>
          <c:showCatName val="0"/>
          <c:showSerName val="0"/>
          <c:showPercent val="0"/>
          <c:showBubbleSize val="0"/>
        </c:dLbls>
        <c:gapWidth val="150"/>
        <c:axId val="69967872"/>
        <c:axId val="6996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xmlns:c16r2="http://schemas.microsoft.com/office/drawing/2015/06/chart">
            <c:ext xmlns:c16="http://schemas.microsoft.com/office/drawing/2014/chart" uri="{C3380CC4-5D6E-409C-BE32-E72D297353CC}">
              <c16:uniqueId val="{00000001-9427-4873-AD59-FCA2F52FFDED}"/>
            </c:ext>
          </c:extLst>
        </c:ser>
        <c:dLbls>
          <c:showLegendKey val="0"/>
          <c:showVal val="0"/>
          <c:showCatName val="0"/>
          <c:showSerName val="0"/>
          <c:showPercent val="0"/>
          <c:showBubbleSize val="0"/>
        </c:dLbls>
        <c:marker val="1"/>
        <c:smooth val="0"/>
        <c:axId val="69967872"/>
        <c:axId val="69969792"/>
      </c:lineChart>
      <c:dateAx>
        <c:axId val="69967872"/>
        <c:scaling>
          <c:orientation val="minMax"/>
        </c:scaling>
        <c:delete val="1"/>
        <c:axPos val="b"/>
        <c:numFmt formatCode="&quot;H&quot;yy" sourceLinked="1"/>
        <c:majorTickMark val="none"/>
        <c:minorTickMark val="none"/>
        <c:tickLblPos val="none"/>
        <c:crossAx val="69969792"/>
        <c:crosses val="autoZero"/>
        <c:auto val="1"/>
        <c:lblOffset val="100"/>
        <c:baseTimeUnit val="years"/>
      </c:dateAx>
      <c:valAx>
        <c:axId val="699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2569.7800000000002</c:v>
                </c:pt>
                <c:pt idx="1">
                  <c:v>2416.11</c:v>
                </c:pt>
                <c:pt idx="2">
                  <c:v>2319.5300000000002</c:v>
                </c:pt>
                <c:pt idx="3">
                  <c:v>2039.21</c:v>
                </c:pt>
                <c:pt idx="4">
                  <c:v>1880.28</c:v>
                </c:pt>
              </c:numCache>
            </c:numRef>
          </c:val>
          <c:extLst xmlns:c16r2="http://schemas.microsoft.com/office/drawing/2015/06/chart">
            <c:ext xmlns:c16="http://schemas.microsoft.com/office/drawing/2014/chart" uri="{C3380CC4-5D6E-409C-BE32-E72D297353CC}">
              <c16:uniqueId val="{00000000-6906-4FA7-8084-244055A707BD}"/>
            </c:ext>
          </c:extLst>
        </c:ser>
        <c:dLbls>
          <c:showLegendKey val="0"/>
          <c:showVal val="0"/>
          <c:showCatName val="0"/>
          <c:showSerName val="0"/>
          <c:showPercent val="0"/>
          <c:showBubbleSize val="0"/>
        </c:dLbls>
        <c:gapWidth val="150"/>
        <c:axId val="70005120"/>
        <c:axId val="7000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xmlns:c16r2="http://schemas.microsoft.com/office/drawing/2015/06/chart">
            <c:ext xmlns:c16="http://schemas.microsoft.com/office/drawing/2014/chart" uri="{C3380CC4-5D6E-409C-BE32-E72D297353CC}">
              <c16:uniqueId val="{00000001-6906-4FA7-8084-244055A707BD}"/>
            </c:ext>
          </c:extLst>
        </c:ser>
        <c:dLbls>
          <c:showLegendKey val="0"/>
          <c:showVal val="0"/>
          <c:showCatName val="0"/>
          <c:showSerName val="0"/>
          <c:showPercent val="0"/>
          <c:showBubbleSize val="0"/>
        </c:dLbls>
        <c:marker val="1"/>
        <c:smooth val="0"/>
        <c:axId val="70005120"/>
        <c:axId val="70007040"/>
      </c:lineChart>
      <c:dateAx>
        <c:axId val="70005120"/>
        <c:scaling>
          <c:orientation val="minMax"/>
        </c:scaling>
        <c:delete val="1"/>
        <c:axPos val="b"/>
        <c:numFmt formatCode="&quot;H&quot;yy" sourceLinked="1"/>
        <c:majorTickMark val="none"/>
        <c:minorTickMark val="none"/>
        <c:tickLblPos val="none"/>
        <c:crossAx val="70007040"/>
        <c:crosses val="autoZero"/>
        <c:auto val="1"/>
        <c:lblOffset val="100"/>
        <c:baseTimeUnit val="years"/>
      </c:dateAx>
      <c:valAx>
        <c:axId val="700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74.680000000000007</c:v>
                </c:pt>
                <c:pt idx="1">
                  <c:v>87.17</c:v>
                </c:pt>
                <c:pt idx="2">
                  <c:v>88.36</c:v>
                </c:pt>
                <c:pt idx="3">
                  <c:v>87.31</c:v>
                </c:pt>
                <c:pt idx="4">
                  <c:v>90.37</c:v>
                </c:pt>
              </c:numCache>
            </c:numRef>
          </c:val>
          <c:extLst xmlns:c16r2="http://schemas.microsoft.com/office/drawing/2015/06/chart">
            <c:ext xmlns:c16="http://schemas.microsoft.com/office/drawing/2014/chart" uri="{C3380CC4-5D6E-409C-BE32-E72D297353CC}">
              <c16:uniqueId val="{00000000-719F-44A6-BDD7-7F261C634A79}"/>
            </c:ext>
          </c:extLst>
        </c:ser>
        <c:dLbls>
          <c:showLegendKey val="0"/>
          <c:showVal val="0"/>
          <c:showCatName val="0"/>
          <c:showSerName val="0"/>
          <c:showPercent val="0"/>
          <c:showBubbleSize val="0"/>
        </c:dLbls>
        <c:gapWidth val="150"/>
        <c:axId val="70034176"/>
        <c:axId val="7003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xmlns:c16r2="http://schemas.microsoft.com/office/drawing/2015/06/chart">
            <c:ext xmlns:c16="http://schemas.microsoft.com/office/drawing/2014/chart" uri="{C3380CC4-5D6E-409C-BE32-E72D297353CC}">
              <c16:uniqueId val="{00000001-719F-44A6-BDD7-7F261C634A79}"/>
            </c:ext>
          </c:extLst>
        </c:ser>
        <c:dLbls>
          <c:showLegendKey val="0"/>
          <c:showVal val="0"/>
          <c:showCatName val="0"/>
          <c:showSerName val="0"/>
          <c:showPercent val="0"/>
          <c:showBubbleSize val="0"/>
        </c:dLbls>
        <c:marker val="1"/>
        <c:smooth val="0"/>
        <c:axId val="70034176"/>
        <c:axId val="70036096"/>
      </c:lineChart>
      <c:dateAx>
        <c:axId val="70034176"/>
        <c:scaling>
          <c:orientation val="minMax"/>
        </c:scaling>
        <c:delete val="1"/>
        <c:axPos val="b"/>
        <c:numFmt formatCode="&quot;H&quot;yy" sourceLinked="1"/>
        <c:majorTickMark val="none"/>
        <c:minorTickMark val="none"/>
        <c:tickLblPos val="none"/>
        <c:crossAx val="70036096"/>
        <c:crosses val="autoZero"/>
        <c:auto val="1"/>
        <c:lblOffset val="100"/>
        <c:baseTimeUnit val="years"/>
      </c:dateAx>
      <c:valAx>
        <c:axId val="700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195.51</c:v>
                </c:pt>
                <c:pt idx="1">
                  <c:v>167.71</c:v>
                </c:pt>
                <c:pt idx="2">
                  <c:v>165.24</c:v>
                </c:pt>
                <c:pt idx="3">
                  <c:v>168.17</c:v>
                </c:pt>
                <c:pt idx="4">
                  <c:v>163.16</c:v>
                </c:pt>
              </c:numCache>
            </c:numRef>
          </c:val>
          <c:extLst xmlns:c16r2="http://schemas.microsoft.com/office/drawing/2015/06/chart">
            <c:ext xmlns:c16="http://schemas.microsoft.com/office/drawing/2014/chart" uri="{C3380CC4-5D6E-409C-BE32-E72D297353CC}">
              <c16:uniqueId val="{00000000-D861-4286-A0C3-30A0F3599C3B}"/>
            </c:ext>
          </c:extLst>
        </c:ser>
        <c:dLbls>
          <c:showLegendKey val="0"/>
          <c:showVal val="0"/>
          <c:showCatName val="0"/>
          <c:showSerName val="0"/>
          <c:showPercent val="0"/>
          <c:showBubbleSize val="0"/>
        </c:dLbls>
        <c:gapWidth val="150"/>
        <c:axId val="70132864"/>
        <c:axId val="7013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xmlns:c16r2="http://schemas.microsoft.com/office/drawing/2015/06/chart">
            <c:ext xmlns:c16="http://schemas.microsoft.com/office/drawing/2014/chart" uri="{C3380CC4-5D6E-409C-BE32-E72D297353CC}">
              <c16:uniqueId val="{00000001-D861-4286-A0C3-30A0F3599C3B}"/>
            </c:ext>
          </c:extLst>
        </c:ser>
        <c:dLbls>
          <c:showLegendKey val="0"/>
          <c:showVal val="0"/>
          <c:showCatName val="0"/>
          <c:showSerName val="0"/>
          <c:showPercent val="0"/>
          <c:showBubbleSize val="0"/>
        </c:dLbls>
        <c:marker val="1"/>
        <c:smooth val="0"/>
        <c:axId val="70132864"/>
        <c:axId val="70134784"/>
      </c:lineChart>
      <c:dateAx>
        <c:axId val="70132864"/>
        <c:scaling>
          <c:orientation val="minMax"/>
        </c:scaling>
        <c:delete val="1"/>
        <c:axPos val="b"/>
        <c:numFmt formatCode="&quot;H&quot;yy" sourceLinked="1"/>
        <c:majorTickMark val="none"/>
        <c:minorTickMark val="none"/>
        <c:tickLblPos val="none"/>
        <c:crossAx val="70134784"/>
        <c:crosses val="autoZero"/>
        <c:auto val="1"/>
        <c:lblOffset val="100"/>
        <c:baseTimeUnit val="years"/>
      </c:dateAx>
      <c:valAx>
        <c:axId val="701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長門市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31664</v>
      </c>
      <c r="AM8" s="42"/>
      <c r="AN8" s="42"/>
      <c r="AO8" s="42"/>
      <c r="AP8" s="42"/>
      <c r="AQ8" s="42"/>
      <c r="AR8" s="42"/>
      <c r="AS8" s="42"/>
      <c r="AT8" s="35">
        <f>データ!T6</f>
        <v>357.31</v>
      </c>
      <c r="AU8" s="35"/>
      <c r="AV8" s="35"/>
      <c r="AW8" s="35"/>
      <c r="AX8" s="35"/>
      <c r="AY8" s="35"/>
      <c r="AZ8" s="35"/>
      <c r="BA8" s="35"/>
      <c r="BB8" s="35">
        <f>データ!U6</f>
        <v>88.62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69.61</v>
      </c>
      <c r="J10" s="35"/>
      <c r="K10" s="35"/>
      <c r="L10" s="35"/>
      <c r="M10" s="35"/>
      <c r="N10" s="35"/>
      <c r="O10" s="35"/>
      <c r="P10" s="35">
        <f>データ!P6</f>
        <v>6.08</v>
      </c>
      <c r="Q10" s="35"/>
      <c r="R10" s="35"/>
      <c r="S10" s="35"/>
      <c r="T10" s="35"/>
      <c r="U10" s="35"/>
      <c r="V10" s="35"/>
      <c r="W10" s="35">
        <f>データ!Q6</f>
        <v>75.64</v>
      </c>
      <c r="X10" s="35"/>
      <c r="Y10" s="35"/>
      <c r="Z10" s="35"/>
      <c r="AA10" s="35"/>
      <c r="AB10" s="35"/>
      <c r="AC10" s="35"/>
      <c r="AD10" s="42">
        <f>データ!R6</f>
        <v>2915</v>
      </c>
      <c r="AE10" s="42"/>
      <c r="AF10" s="42"/>
      <c r="AG10" s="42"/>
      <c r="AH10" s="42"/>
      <c r="AI10" s="42"/>
      <c r="AJ10" s="42"/>
      <c r="AK10" s="2"/>
      <c r="AL10" s="42">
        <f>データ!V6</f>
        <v>1905</v>
      </c>
      <c r="AM10" s="42"/>
      <c r="AN10" s="42"/>
      <c r="AO10" s="42"/>
      <c r="AP10" s="42"/>
      <c r="AQ10" s="42"/>
      <c r="AR10" s="42"/>
      <c r="AS10" s="42"/>
      <c r="AT10" s="35">
        <f>データ!W6</f>
        <v>1.18</v>
      </c>
      <c r="AU10" s="35"/>
      <c r="AV10" s="35"/>
      <c r="AW10" s="35"/>
      <c r="AX10" s="35"/>
      <c r="AY10" s="35"/>
      <c r="AZ10" s="35"/>
      <c r="BA10" s="35"/>
      <c r="BB10" s="35">
        <f>データ!X6</f>
        <v>1614.41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YgEGfq7KG+W9wev74q7nUYuKmZXfg+5ZmRS7vdFgQdij7t1L3KWbIgWsLqvaQLKmmaqHTur4+COLBguWu1IH1A==" saltValue="f8woC+pV3ytdBTDqqvVOf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352110</v>
      </c>
      <c r="D6" s="19">
        <f t="shared" si="3"/>
        <v>46</v>
      </c>
      <c r="E6" s="19">
        <f t="shared" si="3"/>
        <v>17</v>
      </c>
      <c r="F6" s="19">
        <f t="shared" si="3"/>
        <v>4</v>
      </c>
      <c r="G6" s="19">
        <f t="shared" si="3"/>
        <v>0</v>
      </c>
      <c r="H6" s="19" t="str">
        <f t="shared" si="3"/>
        <v>山口県　長門市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69.61</v>
      </c>
      <c r="P6" s="20">
        <f t="shared" si="3"/>
        <v>6.08</v>
      </c>
      <c r="Q6" s="20">
        <f t="shared" si="3"/>
        <v>75.64</v>
      </c>
      <c r="R6" s="20">
        <f t="shared" si="3"/>
        <v>2915</v>
      </c>
      <c r="S6" s="20">
        <f t="shared" si="3"/>
        <v>31664</v>
      </c>
      <c r="T6" s="20">
        <f t="shared" si="3"/>
        <v>357.31</v>
      </c>
      <c r="U6" s="20">
        <f t="shared" si="3"/>
        <v>88.62</v>
      </c>
      <c r="V6" s="20">
        <f t="shared" si="3"/>
        <v>1905</v>
      </c>
      <c r="W6" s="20">
        <f t="shared" si="3"/>
        <v>1.18</v>
      </c>
      <c r="X6" s="20">
        <f t="shared" si="3"/>
        <v>1614.41</v>
      </c>
      <c r="Y6" s="21">
        <f>IF(Y7="",NA(),Y7)</f>
        <v>100</v>
      </c>
      <c r="Z6" s="21">
        <f t="shared" ref="Z6:AH6" si="4">IF(Z7="",NA(),Z7)</f>
        <v>100</v>
      </c>
      <c r="AA6" s="21">
        <f t="shared" si="4"/>
        <v>100.01</v>
      </c>
      <c r="AB6" s="21">
        <f t="shared" si="4"/>
        <v>100.06</v>
      </c>
      <c r="AC6" s="21">
        <f t="shared" si="4"/>
        <v>100.06</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39.340000000000003</v>
      </c>
      <c r="AV6" s="21">
        <f t="shared" ref="AV6:BD6" si="6">IF(AV7="",NA(),AV7)</f>
        <v>45.07</v>
      </c>
      <c r="AW6" s="21">
        <f t="shared" si="6"/>
        <v>41.94</v>
      </c>
      <c r="AX6" s="21">
        <f t="shared" si="6"/>
        <v>20.51</v>
      </c>
      <c r="AY6" s="21">
        <f t="shared" si="6"/>
        <v>39.200000000000003</v>
      </c>
      <c r="AZ6" s="21">
        <f t="shared" si="6"/>
        <v>49.18</v>
      </c>
      <c r="BA6" s="21">
        <f t="shared" si="6"/>
        <v>47.72</v>
      </c>
      <c r="BB6" s="21">
        <f t="shared" si="6"/>
        <v>44.24</v>
      </c>
      <c r="BC6" s="21">
        <f t="shared" si="6"/>
        <v>43.07</v>
      </c>
      <c r="BD6" s="21">
        <f t="shared" si="6"/>
        <v>45.42</v>
      </c>
      <c r="BE6" s="20" t="str">
        <f>IF(BE7="","",IF(BE7="-","【-】","【"&amp;SUBSTITUTE(TEXT(BE7,"#,##0.00"),"-","△")&amp;"】"))</f>
        <v>【44.25】</v>
      </c>
      <c r="BF6" s="21">
        <f>IF(BF7="",NA(),BF7)</f>
        <v>2569.7800000000002</v>
      </c>
      <c r="BG6" s="21">
        <f t="shared" ref="BG6:BO6" si="7">IF(BG7="",NA(),BG7)</f>
        <v>2416.11</v>
      </c>
      <c r="BH6" s="21">
        <f t="shared" si="7"/>
        <v>2319.5300000000002</v>
      </c>
      <c r="BI6" s="21">
        <f t="shared" si="7"/>
        <v>2039.21</v>
      </c>
      <c r="BJ6" s="21">
        <f t="shared" si="7"/>
        <v>1880.28</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74.680000000000007</v>
      </c>
      <c r="BR6" s="21">
        <f t="shared" ref="BR6:BZ6" si="8">IF(BR7="",NA(),BR7)</f>
        <v>87.17</v>
      </c>
      <c r="BS6" s="21">
        <f t="shared" si="8"/>
        <v>88.36</v>
      </c>
      <c r="BT6" s="21">
        <f t="shared" si="8"/>
        <v>87.31</v>
      </c>
      <c r="BU6" s="21">
        <f t="shared" si="8"/>
        <v>90.37</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195.51</v>
      </c>
      <c r="CC6" s="21">
        <f t="shared" ref="CC6:CK6" si="9">IF(CC7="",NA(),CC7)</f>
        <v>167.71</v>
      </c>
      <c r="CD6" s="21">
        <f t="shared" si="9"/>
        <v>165.24</v>
      </c>
      <c r="CE6" s="21">
        <f t="shared" si="9"/>
        <v>168.17</v>
      </c>
      <c r="CF6" s="21">
        <f t="shared" si="9"/>
        <v>163.16</v>
      </c>
      <c r="CG6" s="21">
        <f t="shared" si="9"/>
        <v>230.02</v>
      </c>
      <c r="CH6" s="21">
        <f t="shared" si="9"/>
        <v>228.47</v>
      </c>
      <c r="CI6" s="21">
        <f t="shared" si="9"/>
        <v>224.88</v>
      </c>
      <c r="CJ6" s="21">
        <f t="shared" si="9"/>
        <v>228.64</v>
      </c>
      <c r="CK6" s="21">
        <f t="shared" si="9"/>
        <v>239.46</v>
      </c>
      <c r="CL6" s="20" t="str">
        <f>IF(CL7="","",IF(CL7="-","【-】","【"&amp;SUBSTITUTE(TEXT(CL7,"#,##0.00"),"-","△")&amp;"】"))</f>
        <v>【220.62】</v>
      </c>
      <c r="CM6" s="21">
        <f>IF(CM7="",NA(),CM7)</f>
        <v>1508.33</v>
      </c>
      <c r="CN6" s="21">
        <f t="shared" ref="CN6:CV6" si="10">IF(CN7="",NA(),CN7)</f>
        <v>1326.17</v>
      </c>
      <c r="CO6" s="21">
        <f t="shared" si="10"/>
        <v>1264.5</v>
      </c>
      <c r="CP6" s="21">
        <f t="shared" si="10"/>
        <v>1398.67</v>
      </c>
      <c r="CQ6" s="21">
        <f t="shared" si="10"/>
        <v>1407.67</v>
      </c>
      <c r="CR6" s="21">
        <f t="shared" si="10"/>
        <v>42.56</v>
      </c>
      <c r="CS6" s="21">
        <f t="shared" si="10"/>
        <v>42.47</v>
      </c>
      <c r="CT6" s="21">
        <f t="shared" si="10"/>
        <v>42.4</v>
      </c>
      <c r="CU6" s="21">
        <f t="shared" si="10"/>
        <v>42.28</v>
      </c>
      <c r="CV6" s="21">
        <f t="shared" si="10"/>
        <v>41.06</v>
      </c>
      <c r="CW6" s="20" t="str">
        <f>IF(CW7="","",IF(CW7="-","【-】","【"&amp;SUBSTITUTE(TEXT(CW7,"#,##0.00"),"-","△")&amp;"】"))</f>
        <v>【42.22】</v>
      </c>
      <c r="CX6" s="21">
        <f>IF(CX7="",NA(),CX7)</f>
        <v>98.04</v>
      </c>
      <c r="CY6" s="21">
        <f t="shared" ref="CY6:DG6" si="11">IF(CY7="",NA(),CY7)</f>
        <v>97.62</v>
      </c>
      <c r="CZ6" s="21">
        <f t="shared" si="11"/>
        <v>97.34</v>
      </c>
      <c r="DA6" s="21">
        <f t="shared" si="11"/>
        <v>98.06</v>
      </c>
      <c r="DB6" s="21">
        <f t="shared" si="11"/>
        <v>98.48</v>
      </c>
      <c r="DC6" s="21">
        <f t="shared" si="11"/>
        <v>83.32</v>
      </c>
      <c r="DD6" s="21">
        <f t="shared" si="11"/>
        <v>83.75</v>
      </c>
      <c r="DE6" s="21">
        <f t="shared" si="11"/>
        <v>84.19</v>
      </c>
      <c r="DF6" s="21">
        <f t="shared" si="11"/>
        <v>84.34</v>
      </c>
      <c r="DG6" s="21">
        <f t="shared" si="11"/>
        <v>84.34</v>
      </c>
      <c r="DH6" s="20" t="str">
        <f>IF(DH7="","",IF(DH7="-","【-】","【"&amp;SUBSTITUTE(TEXT(DH7,"#,##0.00"),"-","△")&amp;"】"))</f>
        <v>【85.67】</v>
      </c>
      <c r="DI6" s="21">
        <f>IF(DI7="",NA(),DI7)</f>
        <v>11.24</v>
      </c>
      <c r="DJ6" s="21">
        <f t="shared" ref="DJ6:DR6" si="12">IF(DJ7="",NA(),DJ7)</f>
        <v>14.68</v>
      </c>
      <c r="DK6" s="21">
        <f t="shared" si="12"/>
        <v>17.11</v>
      </c>
      <c r="DL6" s="21">
        <f t="shared" si="12"/>
        <v>19.23</v>
      </c>
      <c r="DM6" s="21">
        <f t="shared" si="12"/>
        <v>21.91</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352110</v>
      </c>
      <c r="D7" s="23">
        <v>46</v>
      </c>
      <c r="E7" s="23">
        <v>17</v>
      </c>
      <c r="F7" s="23">
        <v>4</v>
      </c>
      <c r="G7" s="23">
        <v>0</v>
      </c>
      <c r="H7" s="23" t="s">
        <v>96</v>
      </c>
      <c r="I7" s="23" t="s">
        <v>97</v>
      </c>
      <c r="J7" s="23" t="s">
        <v>98</v>
      </c>
      <c r="K7" s="23" t="s">
        <v>99</v>
      </c>
      <c r="L7" s="23" t="s">
        <v>100</v>
      </c>
      <c r="M7" s="23" t="s">
        <v>101</v>
      </c>
      <c r="N7" s="24" t="s">
        <v>102</v>
      </c>
      <c r="O7" s="24">
        <v>69.61</v>
      </c>
      <c r="P7" s="24">
        <v>6.08</v>
      </c>
      <c r="Q7" s="24">
        <v>75.64</v>
      </c>
      <c r="R7" s="24">
        <v>2915</v>
      </c>
      <c r="S7" s="24">
        <v>31664</v>
      </c>
      <c r="T7" s="24">
        <v>357.31</v>
      </c>
      <c r="U7" s="24">
        <v>88.62</v>
      </c>
      <c r="V7" s="24">
        <v>1905</v>
      </c>
      <c r="W7" s="24">
        <v>1.18</v>
      </c>
      <c r="X7" s="24">
        <v>1614.41</v>
      </c>
      <c r="Y7" s="24">
        <v>100</v>
      </c>
      <c r="Z7" s="24">
        <v>100</v>
      </c>
      <c r="AA7" s="24">
        <v>100.01</v>
      </c>
      <c r="AB7" s="24">
        <v>100.06</v>
      </c>
      <c r="AC7" s="24">
        <v>100.06</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39.340000000000003</v>
      </c>
      <c r="AV7" s="24">
        <v>45.07</v>
      </c>
      <c r="AW7" s="24">
        <v>41.94</v>
      </c>
      <c r="AX7" s="24">
        <v>20.51</v>
      </c>
      <c r="AY7" s="24">
        <v>39.200000000000003</v>
      </c>
      <c r="AZ7" s="24">
        <v>49.18</v>
      </c>
      <c r="BA7" s="24">
        <v>47.72</v>
      </c>
      <c r="BB7" s="24">
        <v>44.24</v>
      </c>
      <c r="BC7" s="24">
        <v>43.07</v>
      </c>
      <c r="BD7" s="24">
        <v>45.42</v>
      </c>
      <c r="BE7" s="24">
        <v>44.25</v>
      </c>
      <c r="BF7" s="24">
        <v>2569.7800000000002</v>
      </c>
      <c r="BG7" s="24">
        <v>2416.11</v>
      </c>
      <c r="BH7" s="24">
        <v>2319.5300000000002</v>
      </c>
      <c r="BI7" s="24">
        <v>2039.21</v>
      </c>
      <c r="BJ7" s="24">
        <v>1880.28</v>
      </c>
      <c r="BK7" s="24">
        <v>1194.1500000000001</v>
      </c>
      <c r="BL7" s="24">
        <v>1206.79</v>
      </c>
      <c r="BM7" s="24">
        <v>1258.43</v>
      </c>
      <c r="BN7" s="24">
        <v>1163.75</v>
      </c>
      <c r="BO7" s="24">
        <v>1195.47</v>
      </c>
      <c r="BP7" s="24">
        <v>1182.1099999999999</v>
      </c>
      <c r="BQ7" s="24">
        <v>74.680000000000007</v>
      </c>
      <c r="BR7" s="24">
        <v>87.17</v>
      </c>
      <c r="BS7" s="24">
        <v>88.36</v>
      </c>
      <c r="BT7" s="24">
        <v>87.31</v>
      </c>
      <c r="BU7" s="24">
        <v>90.37</v>
      </c>
      <c r="BV7" s="24">
        <v>72.260000000000005</v>
      </c>
      <c r="BW7" s="24">
        <v>71.84</v>
      </c>
      <c r="BX7" s="24">
        <v>73.36</v>
      </c>
      <c r="BY7" s="24">
        <v>72.599999999999994</v>
      </c>
      <c r="BZ7" s="24">
        <v>69.430000000000007</v>
      </c>
      <c r="CA7" s="24">
        <v>73.78</v>
      </c>
      <c r="CB7" s="24">
        <v>195.51</v>
      </c>
      <c r="CC7" s="24">
        <v>167.71</v>
      </c>
      <c r="CD7" s="24">
        <v>165.24</v>
      </c>
      <c r="CE7" s="24">
        <v>168.17</v>
      </c>
      <c r="CF7" s="24">
        <v>163.16</v>
      </c>
      <c r="CG7" s="24">
        <v>230.02</v>
      </c>
      <c r="CH7" s="24">
        <v>228.47</v>
      </c>
      <c r="CI7" s="24">
        <v>224.88</v>
      </c>
      <c r="CJ7" s="24">
        <v>228.64</v>
      </c>
      <c r="CK7" s="24">
        <v>239.46</v>
      </c>
      <c r="CL7" s="24">
        <v>220.62</v>
      </c>
      <c r="CM7" s="24">
        <v>1508.33</v>
      </c>
      <c r="CN7" s="24">
        <v>1326.17</v>
      </c>
      <c r="CO7" s="24">
        <v>1264.5</v>
      </c>
      <c r="CP7" s="24">
        <v>1398.67</v>
      </c>
      <c r="CQ7" s="24">
        <v>1407.67</v>
      </c>
      <c r="CR7" s="24">
        <v>42.56</v>
      </c>
      <c r="CS7" s="24">
        <v>42.47</v>
      </c>
      <c r="CT7" s="24">
        <v>42.4</v>
      </c>
      <c r="CU7" s="24">
        <v>42.28</v>
      </c>
      <c r="CV7" s="24">
        <v>41.06</v>
      </c>
      <c r="CW7" s="24">
        <v>42.22</v>
      </c>
      <c r="CX7" s="24">
        <v>98.04</v>
      </c>
      <c r="CY7" s="24">
        <v>97.62</v>
      </c>
      <c r="CZ7" s="24">
        <v>97.34</v>
      </c>
      <c r="DA7" s="24">
        <v>98.06</v>
      </c>
      <c r="DB7" s="24">
        <v>98.48</v>
      </c>
      <c r="DC7" s="24">
        <v>83.32</v>
      </c>
      <c r="DD7" s="24">
        <v>83.75</v>
      </c>
      <c r="DE7" s="24">
        <v>84.19</v>
      </c>
      <c r="DF7" s="24">
        <v>84.34</v>
      </c>
      <c r="DG7" s="24">
        <v>84.34</v>
      </c>
      <c r="DH7" s="24">
        <v>85.67</v>
      </c>
      <c r="DI7" s="24">
        <v>11.24</v>
      </c>
      <c r="DJ7" s="24">
        <v>14.68</v>
      </c>
      <c r="DK7" s="24">
        <v>17.11</v>
      </c>
      <c r="DL7" s="24">
        <v>19.23</v>
      </c>
      <c r="DM7" s="24">
        <v>21.91</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大田　偉次</cp:lastModifiedBy>
  <dcterms:created xsi:type="dcterms:W3CDTF">2023-12-12T00:58:24Z</dcterms:created>
  <dcterms:modified xsi:type="dcterms:W3CDTF">2024-08-13T08:01:38Z</dcterms:modified>
</cp:coreProperties>
</file>